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alcolo leasing auto excel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<sst xmlns="http://schemas.openxmlformats.org/spreadsheetml/2006/main" count="34" uniqueCount="34">
  <si>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Leasing con acconto o anticipo zero? &gt;</t>
  </si>
  <si>
    <t>Costo singola rata (senza iva o esente) &gt;</t>
  </si>
  <si>
    <t>Correlate: calcolo leasing auto excel xls</t>
  </si>
  <si>
    <t xml:space="preserve">   Esempio di calcolo rata leasing auto con  excel</t>
  </si>
  <si>
    <t xml:space="preserve">Calcolo Rata Leasing Auto con excel xls: </t>
  </si>
  <si>
    <t>Costo del veicolo iva esclusa o esente &gt;</t>
  </si>
  <si>
    <t>Tasso T.a.n. annuale del leasing &gt;</t>
  </si>
  <si>
    <t>Numero dei canoni o rate ogni anno &gt;</t>
  </si>
  <si>
    <t>Numero complessivo dei canoni o rate &gt;</t>
  </si>
  <si>
    <t>Canone: 1 se anticipato;  0 se posticipato &gt;</t>
  </si>
  <si>
    <t>E' previsto un riscatto (maxirata) finale? &gt;</t>
  </si>
  <si>
    <t>Calcolo rata del leasing + tasso periodico:</t>
  </si>
  <si>
    <t>Somma netta del finanziamento in leasing &gt;</t>
  </si>
  <si>
    <t>Calcolo tasso T.a.n. di un singolo canone &gt;</t>
  </si>
  <si>
    <t xml:space="preserve">   Nell'esempio, simuliamo un leasing auto nel quale versiamo un anticipo</t>
  </si>
  <si>
    <t xml:space="preserve">   Tutti gli importi sono iva esclusa o esente nonché senza oneri accessori.</t>
  </si>
  <si>
    <t xml:space="preserve">   Effettuate il calcolo su:</t>
  </si>
  <si>
    <t>calcolo leasing auto + iva oneri e permuta usato</t>
  </si>
  <si>
    <t>calcolo leasing immobiliare &amp; abitativo prima casa</t>
  </si>
  <si>
    <t xml:space="preserve">    Ammortamento leasing:</t>
  </si>
  <si>
    <t>calcolo piano di ammortamento leasing + excel</t>
  </si>
  <si>
    <t xml:space="preserve">Calcolo Finanziamento Con Anticipo E Con Maxi Rata Finale </t>
  </si>
  <si>
    <t>Prestiti Personali Fino A 15 Anni in 180 Mesi &amp; Banche Che Li Fanno</t>
  </si>
  <si>
    <t>Calcolo Consolidamento Debiti Con Nuova &amp; Unica Rata + Liquidità</t>
  </si>
  <si>
    <t xml:space="preserve">    Altri tipi di leasing c/o:</t>
  </si>
  <si>
    <t xml:space="preserve">   Volete un calcolo che inglobi l'iva, gli oneri accessori, o conoscere la</t>
  </si>
  <si>
    <t xml:space="preserve">   quota deducibile e/o detraibile della vs. auto + la permuta del vostro usato? </t>
  </si>
  <si>
    <t>NB: la frase de "calcolo leasing auto" è indicativa in quanto col presente foglio può farsi il calcolo di qualsiasi leasing finanziario od operativo!</t>
  </si>
  <si>
    <t>Leasing con permuta: indicare il valore &gt;</t>
  </si>
  <si>
    <t xml:space="preserve">   del 10%, 1000 euro è la valutazione della nostra auto usata data in permuta</t>
  </si>
  <si>
    <t xml:space="preserve">   ed un eventuale riscatto o maxi rata finale dell'auto del 30%.</t>
  </si>
  <si>
    <t>Correlate: calcolo maxi canone leasing &gt;</t>
  </si>
  <si>
    <t>calcolo maxi canone leasing con ammortamento</t>
  </si>
  <si>
    <t xml:space="preserve"> File xls di calcolo della rata di un leasing auto e veicoli con excel by PersonalFin.it - Ed. 2024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</si>
</sst>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0.000%"/>
    <numFmt numFmtId="175" formatCode="0.0000%"/>
    <numFmt numFmtId="176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u val="single"/>
      <sz val="13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u val="single"/>
      <sz val="13"/>
      <color theme="10"/>
      <name val="Arial"/>
      <family val="2"/>
    </font>
    <font>
      <b/>
      <sz val="16"/>
      <color rgb="FF0000FF"/>
      <name val="Arial"/>
      <family val="2"/>
    </font>
    <font>
      <b/>
      <u val="single"/>
      <sz val="11"/>
      <color theme="1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0"/>
      <name val="Arial"/>
      <family val="2"/>
    </font>
    <font>
      <b/>
      <u val="single"/>
      <sz val="14"/>
      <color theme="10"/>
      <name val="Arial"/>
      <family val="2"/>
    </font>
    <font>
      <sz val="10"/>
      <color rgb="FF0000FF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4" fontId="3" fillId="0" borderId="0" applyNumberFormat="0" applyAlignment="0">
      <protection/>
    </xf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59" fillId="33" borderId="0" xfId="0" applyNumberFormat="1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60" fillId="0" borderId="0" xfId="36" applyNumberFormat="1" applyFont="1" applyFill="1" applyBorder="1" applyAlignment="1" applyProtection="1">
      <alignment vertical="center"/>
      <protection/>
    </xf>
    <xf numFmtId="0" fontId="60" fillId="0" borderId="0" xfId="36" applyFont="1" applyFill="1" applyBorder="1" applyAlignment="1" applyProtection="1">
      <alignment vertical="center"/>
      <protection/>
    </xf>
    <xf numFmtId="0" fontId="60" fillId="0" borderId="0" xfId="36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172" fontId="2" fillId="0" borderId="0" xfId="0" applyNumberFormat="1" applyFont="1" applyFill="1" applyBorder="1" applyAlignment="1" applyProtection="1">
      <alignment horizontal="left" vertical="top"/>
      <protection/>
    </xf>
    <xf numFmtId="172" fontId="60" fillId="0" borderId="0" xfId="36" applyNumberFormat="1" applyFont="1" applyFill="1" applyBorder="1" applyAlignment="1" applyProtection="1">
      <alignment vertical="top"/>
      <protection/>
    </xf>
    <xf numFmtId="0" fontId="60" fillId="0" borderId="0" xfId="36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172" fontId="61" fillId="0" borderId="10" xfId="0" applyNumberFormat="1" applyFont="1" applyFill="1" applyBorder="1" applyAlignment="1" applyProtection="1">
      <alignment horizontal="left" vertical="center"/>
      <protection/>
    </xf>
    <xf numFmtId="173" fontId="2" fillId="0" borderId="11" xfId="0" applyNumberFormat="1" applyFont="1" applyFill="1" applyBorder="1" applyAlignment="1" applyProtection="1">
      <alignment vertical="center"/>
      <protection/>
    </xf>
    <xf numFmtId="172" fontId="2" fillId="0" borderId="11" xfId="0" applyNumberFormat="1" applyFont="1" applyFill="1" applyBorder="1" applyAlignment="1" applyProtection="1">
      <alignment vertical="center"/>
      <protection/>
    </xf>
    <xf numFmtId="172" fontId="62" fillId="0" borderId="11" xfId="36" applyNumberFormat="1" applyFont="1" applyFill="1" applyBorder="1" applyAlignment="1" applyProtection="1">
      <alignment vertical="center"/>
      <protection/>
    </xf>
    <xf numFmtId="172" fontId="62" fillId="0" borderId="12" xfId="36" applyNumberFormat="1" applyFont="1" applyFill="1" applyBorder="1" applyAlignment="1" applyProtection="1">
      <alignment vertical="center"/>
      <protection/>
    </xf>
    <xf numFmtId="0" fontId="62" fillId="0" borderId="12" xfId="36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64" fillId="33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/>
    </xf>
    <xf numFmtId="44" fontId="5" fillId="33" borderId="13" xfId="44" applyNumberFormat="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horizontal="left" vertical="center"/>
    </xf>
    <xf numFmtId="44" fontId="5" fillId="33" borderId="14" xfId="44" applyNumberFormat="1" applyFont="1" applyFill="1" applyBorder="1" applyAlignment="1">
      <alignment vertical="center"/>
      <protection/>
    </xf>
    <xf numFmtId="10" fontId="5" fillId="33" borderId="14" xfId="44" applyNumberFormat="1" applyFont="1" applyFill="1" applyBorder="1" applyAlignment="1">
      <alignment vertical="center"/>
      <protection/>
    </xf>
    <xf numFmtId="0" fontId="5" fillId="33" borderId="13" xfId="44" applyNumberFormat="1" applyFont="1" applyFill="1" applyBorder="1" applyAlignment="1">
      <alignment vertical="center"/>
      <protection/>
    </xf>
    <xf numFmtId="0" fontId="5" fillId="33" borderId="14" xfId="44" applyNumberFormat="1" applyFont="1" applyFill="1" applyBorder="1" applyAlignment="1">
      <alignment vertical="center"/>
      <protection/>
    </xf>
    <xf numFmtId="0" fontId="5" fillId="33" borderId="14" xfId="44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3" fillId="34" borderId="0" xfId="0" applyFont="1" applyFill="1" applyBorder="1" applyAlignment="1">
      <alignment horizontal="left" vertical="center"/>
    </xf>
    <xf numFmtId="175" fontId="3" fillId="33" borderId="0" xfId="44" applyNumberFormat="1" applyFont="1" applyFill="1" applyBorder="1" applyAlignment="1">
      <alignment vertical="center"/>
      <protection/>
    </xf>
    <xf numFmtId="0" fontId="65" fillId="3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5" fontId="6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vertical="center"/>
    </xf>
    <xf numFmtId="4" fontId="63" fillId="33" borderId="0" xfId="44" applyNumberFormat="1" applyFont="1" applyFill="1" applyBorder="1" applyAlignment="1">
      <alignment vertical="center"/>
      <protection/>
    </xf>
    <xf numFmtId="3" fontId="3" fillId="33" borderId="0" xfId="44" applyNumberFormat="1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3" fontId="3" fillId="33" borderId="0" xfId="44" applyNumberFormat="1" applyFont="1" applyFill="1" applyBorder="1" applyAlignment="1">
      <alignment/>
      <protection/>
    </xf>
    <xf numFmtId="176" fontId="3" fillId="33" borderId="0" xfId="44" applyNumberFormat="1" applyFont="1" applyFill="1" applyBorder="1" applyAlignment="1">
      <alignment/>
      <protection/>
    </xf>
    <xf numFmtId="175" fontId="3" fillId="33" borderId="0" xfId="44" applyNumberFormat="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75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175" fontId="7" fillId="33" borderId="0" xfId="44" applyNumberFormat="1" applyFont="1" applyFill="1" applyBorder="1" applyAlignment="1">
      <alignment vertical="center"/>
      <protection/>
    </xf>
    <xf numFmtId="175" fontId="3" fillId="0" borderId="0" xfId="0" applyNumberFormat="1" applyFont="1" applyFill="1" applyBorder="1" applyAlignment="1">
      <alignment/>
    </xf>
    <xf numFmtId="172" fontId="67" fillId="33" borderId="0" xfId="0" applyNumberFormat="1" applyFont="1" applyFill="1" applyBorder="1" applyAlignment="1" applyProtection="1">
      <alignment/>
      <protection/>
    </xf>
    <xf numFmtId="0" fontId="68" fillId="33" borderId="0" xfId="36" applyFont="1" applyFill="1" applyBorder="1" applyAlignment="1" applyProtection="1">
      <alignment vertical="center"/>
      <protection/>
    </xf>
    <xf numFmtId="0" fontId="68" fillId="0" borderId="0" xfId="36" applyFont="1" applyFill="1" applyBorder="1" applyAlignment="1" applyProtection="1">
      <alignment vertical="center"/>
      <protection/>
    </xf>
    <xf numFmtId="0" fontId="69" fillId="0" borderId="0" xfId="0" applyFont="1" applyAlignment="1">
      <alignment/>
    </xf>
    <xf numFmtId="0" fontId="69" fillId="0" borderId="0" xfId="36" applyFont="1" applyBorder="1" applyAlignment="1" applyProtection="1">
      <alignment horizontal="left" vertical="center"/>
      <protection/>
    </xf>
    <xf numFmtId="0" fontId="70" fillId="0" borderId="0" xfId="36" applyFont="1" applyBorder="1" applyAlignment="1" applyProtection="1">
      <alignment horizontal="center" vertical="center"/>
      <protection/>
    </xf>
    <xf numFmtId="172" fontId="71" fillId="0" borderId="0" xfId="36" applyNumberFormat="1" applyFont="1" applyFill="1" applyBorder="1" applyAlignment="1" applyProtection="1">
      <alignment vertical="center"/>
      <protection/>
    </xf>
    <xf numFmtId="0" fontId="71" fillId="0" borderId="0" xfId="36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vertical="top"/>
    </xf>
    <xf numFmtId="0" fontId="65" fillId="34" borderId="0" xfId="0" applyFont="1" applyFill="1" applyBorder="1" applyAlignment="1">
      <alignment vertical="top"/>
    </xf>
    <xf numFmtId="3" fontId="72" fillId="33" borderId="0" xfId="44" applyNumberFormat="1" applyFont="1" applyFill="1" applyBorder="1" applyAlignment="1">
      <alignment vertical="top"/>
      <protection/>
    </xf>
    <xf numFmtId="0" fontId="0" fillId="0" borderId="0" xfId="0" applyAlignment="1">
      <alignment vertical="top"/>
    </xf>
    <xf numFmtId="3" fontId="3" fillId="33" borderId="0" xfId="44" applyNumberFormat="1" applyFont="1" applyFill="1" applyBorder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172" fontId="71" fillId="0" borderId="0" xfId="36" applyNumberFormat="1" applyFont="1" applyFill="1" applyBorder="1" applyAlignment="1" applyProtection="1">
      <alignment vertical="top"/>
      <protection/>
    </xf>
    <xf numFmtId="0" fontId="71" fillId="0" borderId="0" xfId="36" applyFont="1" applyFill="1" applyBorder="1" applyAlignment="1" applyProtection="1">
      <alignment vertical="top"/>
      <protection/>
    </xf>
    <xf numFmtId="44" fontId="73" fillId="33" borderId="0" xfId="44" applyNumberFormat="1" applyFont="1" applyFill="1" applyBorder="1" applyAlignment="1">
      <alignment vertical="center"/>
      <protection/>
    </xf>
    <xf numFmtId="44" fontId="63" fillId="33" borderId="0" xfId="44" applyNumberFormat="1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vertical="center"/>
    </xf>
    <xf numFmtId="3" fontId="5" fillId="33" borderId="0" xfId="44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70" fillId="33" borderId="0" xfId="36" applyFont="1" applyFill="1" applyBorder="1" applyAlignment="1" applyProtection="1">
      <alignment vertical="center"/>
      <protection/>
    </xf>
    <xf numFmtId="0" fontId="70" fillId="33" borderId="0" xfId="36" applyFont="1" applyFill="1" applyBorder="1" applyAlignment="1" applyProtection="1">
      <alignment horizontal="center" vertical="center"/>
      <protection/>
    </xf>
    <xf numFmtId="3" fontId="70" fillId="33" borderId="0" xfId="36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i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ersonalfin.it/calcolo-leasing-auto-usata-o-nuova-excel.htm" TargetMode="External" /><Relationship Id="rId3" Type="http://schemas.openxmlformats.org/officeDocument/2006/relationships/hyperlink" Target="https://www.personalfin.it/calcolo-leasing-auto-usata-o-nuova-excel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3152775</xdr:colOff>
      <xdr:row>2</xdr:row>
      <xdr:rowOff>257175</xdr:rowOff>
    </xdr:to>
    <xdr:pic>
      <xdr:nvPicPr>
        <xdr:cNvPr id="1" name="Immagine 2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2385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ersonalfin.it/calcolo-leasing-auto-usata-o-nuova-excel.htm" TargetMode="External" /><Relationship Id="rId2" Type="http://schemas.openxmlformats.org/officeDocument/2006/relationships/hyperlink" Target="https://www.personalfin.it/calcolo-leasing-immobiliare-excel.htm" TargetMode="External" /><Relationship Id="rId3" Type="http://schemas.openxmlformats.org/officeDocument/2006/relationships/hyperlink" Target="https://www.personalfin.it/calcolo-ammortamento-leasing-excel.htm" TargetMode="External" /><Relationship Id="rId4" Type="http://schemas.openxmlformats.org/officeDocument/2006/relationships/hyperlink" Target="https://www.personalfin.it/finanziamento-con-maxirata-finale-excel.htm" TargetMode="External" /><Relationship Id="rId5" Type="http://schemas.openxmlformats.org/officeDocument/2006/relationships/hyperlink" Target="https://www.personalfin.it/prestiti-personali-fino-a-180-mesi-o-180-rate-durata-15-anni.htm" TargetMode="External" /><Relationship Id="rId6" Type="http://schemas.openxmlformats.org/officeDocument/2006/relationships/hyperlink" Target="https://www.personalfin.it/calcolo-consolidamento-debiti.htm" TargetMode="External" /><Relationship Id="rId7" Type="http://schemas.openxmlformats.org/officeDocument/2006/relationships/hyperlink" Target="https://www.personalfin.it/calcolo-maxicanone-leasing.htm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4"/>
  <sheetViews>
    <sheetView showGridLines="0" tabSelected="1" zoomScalePageLayoutView="0" workbookViewId="0" topLeftCell="A1">
      <pane xSplit="41" ySplit="4" topLeftCell="AP5" activePane="bottomRight" state="frozen"/>
      <selection pane="topLeft" activeCell="A1" sqref="A1"/>
      <selection pane="topRight" activeCell="AP1" sqref="AP1"/>
      <selection pane="bottomLeft" activeCell="A5" sqref="A5"/>
      <selection pane="bottomRight" activeCell="AO47" sqref="AO47"/>
    </sheetView>
  </sheetViews>
  <sheetFormatPr defaultColWidth="0" defaultRowHeight="15"/>
  <cols>
    <col min="1" max="1" width="0.71875" style="23" customWidth="1"/>
    <col min="2" max="2" width="47.7109375" style="23" customWidth="1"/>
    <col min="3" max="3" width="19.421875" style="11" customWidth="1"/>
    <col min="4" max="4" width="24.7109375" style="47" customWidth="1"/>
    <col min="5" max="5" width="23.28125" style="11" customWidth="1"/>
    <col min="6" max="6" width="21.28125" style="11" customWidth="1"/>
    <col min="7" max="39" width="0" style="11" hidden="1" customWidth="1"/>
    <col min="40" max="40" width="2.00390625" style="11" customWidth="1"/>
    <col min="41" max="41" width="0.85546875" style="11" customWidth="1"/>
    <col min="42" max="140" width="9.140625" style="11" customWidth="1"/>
    <col min="141" max="141" width="2.140625" style="11" customWidth="1"/>
    <col min="142" max="142" width="4.7109375" style="11" customWidth="1"/>
    <col min="143" max="143" width="54.421875" style="11" customWidth="1"/>
    <col min="144" max="144" width="4.140625" style="11" customWidth="1"/>
    <col min="145" max="145" width="23.28125" style="11" customWidth="1"/>
    <col min="146" max="146" width="2.140625" style="11" customWidth="1"/>
    <col min="147" max="147" width="10.421875" style="11" customWidth="1"/>
    <col min="148" max="148" width="9.57421875" style="11" bestFit="1" customWidth="1"/>
    <col min="149" max="249" width="9.140625" style="11" customWidth="1"/>
    <col min="250" max="250" width="0.9921875" style="11" customWidth="1"/>
    <col min="251" max="251" width="47.140625" style="11" customWidth="1"/>
    <col min="252" max="252" width="24.421875" style="11" customWidth="1"/>
    <col min="253" max="253" width="23.421875" style="11" customWidth="1"/>
    <col min="254" max="254" width="23.28125" style="11" customWidth="1"/>
    <col min="255" max="255" width="20.00390625" style="11" customWidth="1"/>
    <col min="256" max="16384" width="0" style="11" hidden="1" customWidth="1"/>
  </cols>
  <sheetData>
    <row r="1" spans="1:8" s="5" customFormat="1" ht="22.5" customHeight="1">
      <c r="A1" s="1"/>
      <c r="B1" s="2"/>
      <c r="C1" s="57" t="s">
        <v>2</v>
      </c>
      <c r="D1" s="3"/>
      <c r="E1" s="3"/>
      <c r="F1" s="4"/>
      <c r="G1" s="3"/>
      <c r="H1" s="4"/>
    </row>
    <row r="2" spans="1:42" ht="22.5" customHeight="1">
      <c r="A2" s="6"/>
      <c r="B2" s="7"/>
      <c r="C2" s="63" t="s">
        <v>21</v>
      </c>
      <c r="D2" s="63"/>
      <c r="E2" s="63"/>
      <c r="F2" s="64"/>
      <c r="G2" s="8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8" s="5" customFormat="1" ht="22.5" customHeight="1">
      <c r="A3" s="6"/>
      <c r="B3" s="7"/>
      <c r="C3" s="63" t="s">
        <v>22</v>
      </c>
      <c r="D3" s="63"/>
      <c r="E3" s="63"/>
      <c r="F3" s="64"/>
      <c r="G3" s="8"/>
      <c r="H3" s="9"/>
    </row>
    <row r="4" spans="1:8" ht="24.75" customHeight="1" thickBot="1">
      <c r="A4" s="12"/>
      <c r="B4" s="13"/>
      <c r="C4" s="71" t="s">
        <v>23</v>
      </c>
      <c r="D4" s="71"/>
      <c r="E4" s="71"/>
      <c r="F4" s="72"/>
      <c r="G4" s="14"/>
      <c r="H4" s="15"/>
    </row>
    <row r="5" spans="1:8" ht="20.25" customHeight="1" thickBot="1">
      <c r="A5" s="16"/>
      <c r="B5" s="17" t="s">
        <v>33</v>
      </c>
      <c r="C5" s="18"/>
      <c r="D5" s="19"/>
      <c r="E5" s="20"/>
      <c r="F5" s="21"/>
      <c r="G5" s="20"/>
      <c r="H5" s="22"/>
    </row>
    <row r="6" spans="1:6" s="5" customFormat="1" ht="19.5" customHeight="1">
      <c r="A6" s="24"/>
      <c r="B6" s="25" t="s">
        <v>4</v>
      </c>
      <c r="C6" s="26"/>
      <c r="D6" s="27" t="s">
        <v>3</v>
      </c>
      <c r="E6" s="24"/>
      <c r="F6" s="24"/>
    </row>
    <row r="7" spans="1:6" s="5" customFormat="1" ht="19.5" customHeight="1">
      <c r="A7" s="24"/>
      <c r="B7" s="28" t="s">
        <v>5</v>
      </c>
      <c r="C7" s="29">
        <v>25000</v>
      </c>
      <c r="D7" s="30" t="s">
        <v>14</v>
      </c>
      <c r="E7" s="24"/>
      <c r="F7" s="24"/>
    </row>
    <row r="8" spans="1:6" s="5" customFormat="1" ht="19.5" customHeight="1">
      <c r="A8" s="24"/>
      <c r="B8" s="28" t="s">
        <v>0</v>
      </c>
      <c r="C8" s="31">
        <v>2500</v>
      </c>
      <c r="D8" s="30" t="s">
        <v>29</v>
      </c>
      <c r="E8" s="24"/>
      <c r="F8" s="24"/>
    </row>
    <row r="9" spans="1:6" s="5" customFormat="1" ht="19.5" customHeight="1">
      <c r="A9" s="24"/>
      <c r="B9" s="28" t="s">
        <v>28</v>
      </c>
      <c r="C9" s="31">
        <v>1000</v>
      </c>
      <c r="D9" s="30" t="s">
        <v>30</v>
      </c>
      <c r="E9" s="24"/>
      <c r="F9" s="24"/>
    </row>
    <row r="10" spans="1:6" s="5" customFormat="1" ht="19.5" customHeight="1">
      <c r="A10" s="24"/>
      <c r="B10" s="28" t="s">
        <v>6</v>
      </c>
      <c r="C10" s="32">
        <v>0.0639</v>
      </c>
      <c r="D10" s="30" t="s">
        <v>15</v>
      </c>
      <c r="E10" s="24"/>
      <c r="F10" s="24"/>
    </row>
    <row r="11" spans="1:3" s="5" customFormat="1" ht="19.5" customHeight="1">
      <c r="A11" s="24"/>
      <c r="B11" s="28" t="s">
        <v>7</v>
      </c>
      <c r="C11" s="33">
        <v>12</v>
      </c>
    </row>
    <row r="12" spans="1:6" s="5" customFormat="1" ht="19.5" customHeight="1">
      <c r="A12" s="24"/>
      <c r="B12" s="28" t="s">
        <v>8</v>
      </c>
      <c r="C12" s="34">
        <v>48</v>
      </c>
      <c r="D12" s="30" t="s">
        <v>25</v>
      </c>
      <c r="E12" s="24"/>
      <c r="F12" s="24"/>
    </row>
    <row r="13" spans="1:4" s="5" customFormat="1" ht="19.5" customHeight="1">
      <c r="A13" s="24"/>
      <c r="B13" s="28" t="s">
        <v>9</v>
      </c>
      <c r="C13" s="35">
        <v>1</v>
      </c>
      <c r="D13" s="36" t="s">
        <v>26</v>
      </c>
    </row>
    <row r="14" spans="1:6" s="5" customFormat="1" ht="19.5" customHeight="1">
      <c r="A14" s="24"/>
      <c r="B14" s="28" t="s">
        <v>10</v>
      </c>
      <c r="C14" s="31">
        <v>7500</v>
      </c>
      <c r="D14" s="30" t="s">
        <v>16</v>
      </c>
      <c r="E14" s="58" t="s">
        <v>17</v>
      </c>
      <c r="F14" s="58"/>
    </row>
    <row r="15" spans="1:6" s="5" customFormat="1" ht="19.5" customHeight="1">
      <c r="A15" s="24"/>
      <c r="B15" s="37" t="s">
        <v>11</v>
      </c>
      <c r="C15" s="38"/>
      <c r="D15" s="30"/>
      <c r="E15" s="24"/>
      <c r="F15" s="24"/>
    </row>
    <row r="16" spans="1:42" s="5" customFormat="1" ht="19.5" customHeight="1">
      <c r="A16" s="24"/>
      <c r="B16" s="28" t="s">
        <v>12</v>
      </c>
      <c r="C16" s="74">
        <f>+C7-C8-C9</f>
        <v>21500</v>
      </c>
      <c r="D16" s="36" t="s">
        <v>24</v>
      </c>
      <c r="E16" s="59" t="s">
        <v>18</v>
      </c>
      <c r="F16" s="59"/>
      <c r="G16" s="62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</row>
    <row r="17" spans="1:6" s="5" customFormat="1" ht="19.5" customHeight="1">
      <c r="A17" s="24"/>
      <c r="B17" s="28" t="s">
        <v>13</v>
      </c>
      <c r="C17" s="41">
        <f>+B100/C11</f>
        <v>0.005325</v>
      </c>
      <c r="D17" s="39"/>
      <c r="E17" s="24"/>
      <c r="F17" s="24"/>
    </row>
    <row r="18" spans="1:6" s="5" customFormat="1" ht="19.5" customHeight="1">
      <c r="A18" s="24"/>
      <c r="B18" s="43" t="s">
        <v>1</v>
      </c>
      <c r="C18" s="73">
        <f>PMT(C17,C12,-C16,C14,C13)</f>
        <v>369.27066499466156</v>
      </c>
      <c r="D18" s="61" t="s">
        <v>19</v>
      </c>
      <c r="E18" s="59" t="s">
        <v>20</v>
      </c>
      <c r="F18" s="59"/>
    </row>
    <row r="19" spans="1:3" s="5" customFormat="1" ht="6.75" customHeight="1">
      <c r="A19" s="24"/>
      <c r="B19" s="43"/>
      <c r="C19" s="44"/>
    </row>
    <row r="20" spans="1:6" s="70" customFormat="1" ht="15">
      <c r="A20" s="65"/>
      <c r="B20" s="66" t="s">
        <v>27</v>
      </c>
      <c r="C20" s="67"/>
      <c r="D20" s="68"/>
      <c r="E20" s="65"/>
      <c r="F20" s="69"/>
    </row>
    <row r="21" spans="1:6" s="5" customFormat="1" ht="12.75">
      <c r="A21" s="24"/>
      <c r="C21" s="60"/>
      <c r="D21" s="46"/>
      <c r="E21" s="24"/>
      <c r="F21" s="45"/>
    </row>
    <row r="22" spans="1:6" s="77" customFormat="1" ht="16.5" customHeight="1">
      <c r="A22" s="75"/>
      <c r="B22" s="75" t="s">
        <v>31</v>
      </c>
      <c r="C22" s="78" t="s">
        <v>32</v>
      </c>
      <c r="D22" s="79"/>
      <c r="E22" s="80"/>
      <c r="F22" s="76"/>
    </row>
    <row r="23" spans="3:6" ht="12.75">
      <c r="C23" s="23"/>
      <c r="E23" s="23"/>
      <c r="F23" s="48"/>
    </row>
    <row r="24" spans="5:6" ht="12.75">
      <c r="E24" s="49"/>
      <c r="F24" s="48"/>
    </row>
    <row r="25" spans="3:6" ht="12.75">
      <c r="C25" s="23"/>
      <c r="E25" s="50"/>
      <c r="F25" s="48"/>
    </row>
    <row r="26" spans="5:6" ht="12.75">
      <c r="E26" s="48"/>
      <c r="F26" s="48"/>
    </row>
    <row r="27" spans="3:6" ht="12.75">
      <c r="C27" s="23"/>
      <c r="E27" s="48"/>
      <c r="F27" s="48"/>
    </row>
    <row r="28" spans="3:6" ht="12.75">
      <c r="C28" s="23"/>
      <c r="E28" s="48"/>
      <c r="F28" s="48"/>
    </row>
    <row r="29" spans="3:6" ht="12.75">
      <c r="C29" s="23"/>
      <c r="E29" s="48"/>
      <c r="F29" s="48"/>
    </row>
    <row r="30" spans="3:6" ht="12.75">
      <c r="C30" s="23"/>
      <c r="E30" s="48"/>
      <c r="F30" s="48"/>
    </row>
    <row r="31" spans="3:6" ht="12.75">
      <c r="C31" s="23"/>
      <c r="E31" s="23"/>
      <c r="F31" s="48"/>
    </row>
    <row r="32" spans="3:6" ht="12.75">
      <c r="C32" s="51"/>
      <c r="D32" s="52"/>
      <c r="E32" s="53"/>
      <c r="F32" s="48"/>
    </row>
    <row r="33" spans="3:6" ht="12.75">
      <c r="C33" s="51"/>
      <c r="D33" s="52"/>
      <c r="E33" s="53"/>
      <c r="F33" s="48"/>
    </row>
    <row r="34" spans="3:6" ht="12.75">
      <c r="C34" s="51"/>
      <c r="D34" s="52"/>
      <c r="E34" s="53"/>
      <c r="F34" s="48"/>
    </row>
    <row r="35" spans="3:6" ht="12.75">
      <c r="C35" s="23"/>
      <c r="E35" s="23"/>
      <c r="F35" s="48"/>
    </row>
    <row r="36" spans="3:6" ht="12.75">
      <c r="C36" s="51"/>
      <c r="D36" s="52"/>
      <c r="E36" s="53"/>
      <c r="F36" s="48"/>
    </row>
    <row r="37" spans="3:6" ht="12.75">
      <c r="C37" s="51"/>
      <c r="D37" s="52"/>
      <c r="E37" s="53"/>
      <c r="F37" s="48"/>
    </row>
    <row r="38" spans="3:6" ht="12.75">
      <c r="C38" s="51"/>
      <c r="D38" s="52"/>
      <c r="E38" s="53"/>
      <c r="F38" s="48"/>
    </row>
    <row r="39" spans="3:6" ht="12.75">
      <c r="C39" s="23"/>
      <c r="E39" s="23"/>
      <c r="F39" s="48"/>
    </row>
    <row r="40" spans="1:6" ht="12.75">
      <c r="A40" s="24"/>
      <c r="B40" s="24"/>
      <c r="C40" s="54"/>
      <c r="D40" s="46"/>
      <c r="E40" s="55"/>
      <c r="F40" s="45"/>
    </row>
    <row r="41" spans="1:6" ht="12.75">
      <c r="A41" s="24"/>
      <c r="B41" s="24"/>
      <c r="C41" s="24"/>
      <c r="D41" s="42"/>
      <c r="E41" s="24"/>
      <c r="F41" s="45"/>
    </row>
    <row r="42" spans="1:6" ht="12.75">
      <c r="A42" s="24"/>
      <c r="B42" s="24"/>
      <c r="C42" s="54"/>
      <c r="D42" s="46"/>
      <c r="E42" s="55"/>
      <c r="F42" s="45"/>
    </row>
    <row r="43" spans="1:6" s="5" customFormat="1" ht="12.75">
      <c r="A43" s="23"/>
      <c r="B43" s="23"/>
      <c r="C43" s="23"/>
      <c r="D43" s="47"/>
      <c r="E43" s="50"/>
      <c r="F43" s="48"/>
    </row>
    <row r="44" spans="1:6" s="5" customFormat="1" ht="12.75">
      <c r="A44" s="23"/>
      <c r="B44" s="23"/>
      <c r="C44" s="23"/>
      <c r="D44" s="47"/>
      <c r="E44" s="23"/>
      <c r="F44" s="48"/>
    </row>
    <row r="45" spans="1:6" s="5" customFormat="1" ht="12.75">
      <c r="A45" s="23"/>
      <c r="B45" s="23"/>
      <c r="C45" s="23"/>
      <c r="D45" s="47"/>
      <c r="E45" s="23"/>
      <c r="F45" s="48"/>
    </row>
    <row r="46" spans="3:6" ht="12.75">
      <c r="C46" s="23"/>
      <c r="E46" s="23"/>
      <c r="F46" s="48"/>
    </row>
    <row r="47" spans="3:6" ht="12.75">
      <c r="C47" s="23"/>
      <c r="E47" s="23"/>
      <c r="F47" s="48"/>
    </row>
    <row r="48" spans="3:6" ht="12.75">
      <c r="C48" s="23"/>
      <c r="E48" s="23"/>
      <c r="F48" s="48"/>
    </row>
    <row r="49" spans="3:6" ht="12.75">
      <c r="C49" s="23"/>
      <c r="E49" s="23"/>
      <c r="F49" s="48"/>
    </row>
    <row r="50" spans="3:6" ht="12.75">
      <c r="C50" s="23"/>
      <c r="E50" s="23"/>
      <c r="F50" s="23"/>
    </row>
    <row r="51" spans="3:6" ht="12.75">
      <c r="C51" s="23"/>
      <c r="E51" s="23"/>
      <c r="F51" s="23"/>
    </row>
    <row r="52" spans="3:6" ht="12.75">
      <c r="C52" s="23"/>
      <c r="E52" s="23"/>
      <c r="F52" s="23"/>
    </row>
    <row r="53" spans="3:6" ht="12.75">
      <c r="C53" s="23"/>
      <c r="E53" s="23"/>
      <c r="F53" s="23"/>
    </row>
    <row r="54" spans="3:6" ht="12.75">
      <c r="C54" s="23"/>
      <c r="E54" s="23"/>
      <c r="F54" s="23"/>
    </row>
    <row r="55" spans="3:6" ht="12.75">
      <c r="C55" s="23"/>
      <c r="E55" s="23"/>
      <c r="F55" s="23"/>
    </row>
    <row r="56" spans="3:6" ht="12.75">
      <c r="C56" s="23"/>
      <c r="E56" s="23"/>
      <c r="F56" s="23"/>
    </row>
    <row r="57" spans="3:6" ht="12.75">
      <c r="C57" s="23"/>
      <c r="E57" s="23"/>
      <c r="F57" s="23"/>
    </row>
    <row r="58" spans="3:6" ht="12.75">
      <c r="C58" s="23"/>
      <c r="E58" s="23"/>
      <c r="F58" s="23"/>
    </row>
    <row r="59" spans="3:6" ht="12.75">
      <c r="C59" s="23"/>
      <c r="E59" s="23"/>
      <c r="F59" s="23"/>
    </row>
    <row r="60" spans="3:6" ht="12.75">
      <c r="C60" s="23"/>
      <c r="E60" s="23"/>
      <c r="F60" s="23"/>
    </row>
    <row r="61" spans="3:6" ht="12.75">
      <c r="C61" s="23"/>
      <c r="E61" s="23"/>
      <c r="F61" s="23"/>
    </row>
    <row r="62" spans="3:6" ht="12.75">
      <c r="C62" s="23"/>
      <c r="E62" s="23"/>
      <c r="F62" s="23"/>
    </row>
    <row r="63" spans="3:6" ht="12.75">
      <c r="C63" s="23"/>
      <c r="E63" s="23"/>
      <c r="F63" s="23"/>
    </row>
    <row r="64" spans="3:6" ht="12.75">
      <c r="C64" s="23"/>
      <c r="E64" s="23"/>
      <c r="F64" s="23"/>
    </row>
    <row r="65" spans="3:6" ht="12.75">
      <c r="C65" s="23"/>
      <c r="E65" s="23"/>
      <c r="F65" s="23"/>
    </row>
    <row r="66" spans="3:6" ht="12.75">
      <c r="C66" s="23"/>
      <c r="E66" s="23"/>
      <c r="F66" s="23"/>
    </row>
    <row r="67" spans="3:6" ht="12.75">
      <c r="C67" s="23"/>
      <c r="E67" s="23"/>
      <c r="F67" s="23"/>
    </row>
    <row r="68" spans="3:6" ht="12.75">
      <c r="C68" s="23"/>
      <c r="E68" s="23"/>
      <c r="F68" s="23"/>
    </row>
    <row r="69" spans="3:6" ht="12.75">
      <c r="C69" s="23"/>
      <c r="E69" s="23"/>
      <c r="F69" s="23"/>
    </row>
    <row r="70" spans="3:6" ht="12.75">
      <c r="C70" s="23"/>
      <c r="E70" s="23"/>
      <c r="F70" s="23"/>
    </row>
    <row r="71" spans="3:6" ht="12.75">
      <c r="C71" s="23"/>
      <c r="E71" s="23"/>
      <c r="F71" s="23"/>
    </row>
    <row r="72" spans="3:6" ht="12.75">
      <c r="C72" s="23"/>
      <c r="E72" s="23"/>
      <c r="F72" s="23"/>
    </row>
    <row r="73" spans="3:6" ht="12.75">
      <c r="C73" s="23"/>
      <c r="E73" s="23"/>
      <c r="F73" s="23"/>
    </row>
    <row r="74" spans="3:6" ht="12.75">
      <c r="C74" s="23"/>
      <c r="E74" s="23"/>
      <c r="F74" s="23"/>
    </row>
    <row r="75" spans="3:6" ht="12.75">
      <c r="C75" s="23"/>
      <c r="E75" s="23"/>
      <c r="F75" s="23"/>
    </row>
    <row r="76" spans="3:6" ht="12.75">
      <c r="C76" s="23"/>
      <c r="E76" s="23"/>
      <c r="F76" s="23"/>
    </row>
    <row r="77" spans="3:6" ht="12.75">
      <c r="C77" s="23"/>
      <c r="E77" s="23"/>
      <c r="F77" s="23"/>
    </row>
    <row r="78" spans="3:6" ht="12.75">
      <c r="C78" s="23"/>
      <c r="E78" s="23"/>
      <c r="F78" s="23"/>
    </row>
    <row r="79" spans="2:6" ht="12.75">
      <c r="B79" s="11"/>
      <c r="C79" s="23"/>
      <c r="E79" s="23"/>
      <c r="F79" s="23"/>
    </row>
    <row r="80" spans="3:6" ht="12.75">
      <c r="C80" s="23"/>
      <c r="E80" s="23"/>
      <c r="F80" s="23"/>
    </row>
    <row r="81" spans="3:6" ht="12.75">
      <c r="C81" s="23"/>
      <c r="E81" s="23"/>
      <c r="F81" s="23"/>
    </row>
    <row r="82" spans="3:6" ht="12.75">
      <c r="C82" s="23"/>
      <c r="E82" s="23"/>
      <c r="F82" s="23"/>
    </row>
    <row r="83" spans="3:6" ht="12.75">
      <c r="C83" s="23"/>
      <c r="E83" s="23"/>
      <c r="F83" s="23"/>
    </row>
    <row r="84" spans="3:6" ht="12.75">
      <c r="C84" s="23"/>
      <c r="E84" s="23"/>
      <c r="F84" s="23"/>
    </row>
    <row r="85" spans="3:6" ht="12.75">
      <c r="C85" s="23"/>
      <c r="E85" s="23"/>
      <c r="F85" s="23"/>
    </row>
    <row r="86" spans="3:6" ht="12.75">
      <c r="C86" s="23"/>
      <c r="E86" s="23"/>
      <c r="F86" s="23"/>
    </row>
    <row r="87" spans="3:6" ht="12.75">
      <c r="C87" s="23"/>
      <c r="E87" s="23"/>
      <c r="F87" s="23"/>
    </row>
    <row r="88" spans="3:6" ht="12.75">
      <c r="C88" s="23"/>
      <c r="E88" s="23"/>
      <c r="F88" s="23"/>
    </row>
    <row r="89" spans="3:6" ht="12.75">
      <c r="C89" s="23"/>
      <c r="E89" s="23"/>
      <c r="F89" s="23"/>
    </row>
    <row r="90" spans="3:6" ht="12.75">
      <c r="C90" s="23"/>
      <c r="E90" s="23"/>
      <c r="F90" s="23"/>
    </row>
    <row r="91" spans="3:5" ht="12.75">
      <c r="C91" s="23"/>
      <c r="E91" s="23"/>
    </row>
    <row r="92" spans="3:6" ht="12.75">
      <c r="C92" s="23"/>
      <c r="E92" s="23"/>
      <c r="F92" s="23"/>
    </row>
    <row r="93" spans="3:6" ht="12.75">
      <c r="C93" s="23"/>
      <c r="E93" s="23"/>
      <c r="F93" s="23"/>
    </row>
    <row r="94" spans="3:6" ht="12.75">
      <c r="C94" s="23"/>
      <c r="E94" s="23"/>
      <c r="F94" s="23"/>
    </row>
    <row r="95" spans="3:6" ht="12.75">
      <c r="C95" s="23"/>
      <c r="E95" s="23"/>
      <c r="F95" s="23"/>
    </row>
    <row r="96" spans="3:6" ht="12.75">
      <c r="C96" s="23"/>
      <c r="E96" s="23"/>
      <c r="F96" s="23"/>
    </row>
    <row r="97" spans="3:6" ht="12.75">
      <c r="C97" s="23"/>
      <c r="E97" s="23"/>
      <c r="F97" s="23"/>
    </row>
    <row r="98" spans="3:6" ht="12.75">
      <c r="C98" s="23"/>
      <c r="E98" s="23"/>
      <c r="F98" s="23"/>
    </row>
    <row r="99" spans="3:6" ht="12.75">
      <c r="C99" s="23"/>
      <c r="E99" s="23"/>
      <c r="F99" s="23"/>
    </row>
    <row r="100" spans="2:6" ht="12.75" hidden="1">
      <c r="B100" s="56">
        <f>+C10+C15</f>
        <v>0.0639</v>
      </c>
      <c r="C100" s="23"/>
      <c r="E100" s="23"/>
      <c r="F100" s="23"/>
    </row>
    <row r="101" spans="3:6" ht="12.75">
      <c r="C101" s="23"/>
      <c r="E101" s="23"/>
      <c r="F101" s="23"/>
    </row>
    <row r="102" spans="3:6" ht="12.75">
      <c r="C102" s="23"/>
      <c r="E102" s="23"/>
      <c r="F102" s="23"/>
    </row>
    <row r="103" spans="3:6" ht="12.75">
      <c r="C103" s="23"/>
      <c r="E103" s="23"/>
      <c r="F103" s="23"/>
    </row>
    <row r="104" spans="3:6" ht="12.75">
      <c r="C104" s="23"/>
      <c r="E104" s="23"/>
      <c r="F104" s="23"/>
    </row>
    <row r="105" spans="3:6" ht="12.75">
      <c r="C105" s="23"/>
      <c r="E105" s="23"/>
      <c r="F105" s="23"/>
    </row>
    <row r="106" spans="3:6" ht="12.75">
      <c r="C106" s="23"/>
      <c r="E106" s="23"/>
      <c r="F106" s="23"/>
    </row>
    <row r="107" spans="3:6" ht="12.75">
      <c r="C107" s="23"/>
      <c r="E107" s="23"/>
      <c r="F107" s="23"/>
    </row>
    <row r="108" spans="3:6" ht="12.75">
      <c r="C108" s="23"/>
      <c r="E108" s="23"/>
      <c r="F108" s="23"/>
    </row>
    <row r="109" spans="3:6" ht="12.75">
      <c r="C109" s="23"/>
      <c r="E109" s="23"/>
      <c r="F109" s="23"/>
    </row>
    <row r="110" spans="3:6" ht="12.75">
      <c r="C110" s="23"/>
      <c r="E110" s="23"/>
      <c r="F110" s="23"/>
    </row>
    <row r="111" spans="3:6" ht="12.75">
      <c r="C111" s="23"/>
      <c r="E111" s="23"/>
      <c r="F111" s="23"/>
    </row>
    <row r="112" spans="3:6" ht="12.75">
      <c r="C112" s="23"/>
      <c r="E112" s="23"/>
      <c r="F112" s="23"/>
    </row>
    <row r="113" spans="3:6" ht="12.75">
      <c r="C113" s="23"/>
      <c r="E113" s="23"/>
      <c r="F113" s="23"/>
    </row>
    <row r="114" spans="3:6" ht="12.75">
      <c r="C114" s="23"/>
      <c r="E114" s="23"/>
      <c r="F114" s="23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C14" name="Intervallo7"/>
    <protectedRange sqref="C12" name="Intervallo5"/>
    <protectedRange sqref="C10" name="Intervallo3"/>
    <protectedRange sqref="C7" name="Intervallo1"/>
    <protectedRange sqref="C8:C9" name="Intervallo2"/>
    <protectedRange sqref="C11" name="Intervallo4"/>
    <protectedRange sqref="C13" name="Intervallo6"/>
  </protectedRanges>
  <hyperlinks>
    <hyperlink ref="E14:F14" r:id="rId1" tooltip="calcolo leasing auto + iva oneri e permuta usato" display="calcolo leasing auto + iva oneri e permuta usato"/>
    <hyperlink ref="E16:F16" r:id="rId2" tooltip="calcolo leasing immobiliare &amp; abitativo prima casa" display="calcolo leasing immobiliare &amp; abitativo prima casa"/>
    <hyperlink ref="E18:F18" r:id="rId3" tooltip="calcolo piano di ammortamento leasing + excel" display="calcolo piano di ammortamento leasing + excel"/>
    <hyperlink ref="C2:F2" r:id="rId4" tooltip="Calcolo Finanziamento Con Anticipo E Con Maxi Rata Finale " display="Calcolo Finanziamento Con Anticipo E Con Maxi Rata Finale "/>
    <hyperlink ref="C3:F3" r:id="rId5" tooltip="Prestiti Personali Fino A 15 Anni in 180 Mesi &amp; Banche Che Li Fanno" display="Prestiti Personali Fino A 15 Anni in 180 Mesi &amp; Banche Che Li Fanno"/>
    <hyperlink ref="C4:F4" r:id="rId6" tooltip="Calcolo Consolidamento Debiti Con Nuova &amp; Unica Rata + Liquidità" display="Calcolo Consolidamento Debiti Con Nuova &amp; Unica Rata + Liquidità"/>
    <hyperlink ref="C22:E22" r:id="rId7" tooltip="calcolo maxi canone leasing con ammortamento" display="calcolo maxi canone leasing con ammortamento"/>
  </hyperlinks>
  <printOptions/>
  <pageMargins left="0.7" right="0.7" top="0.75" bottom="0.75" header="0.3" footer="0.3"/>
  <pageSetup orientation="portrait" paperSize="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PersonaliFin.it</Manager>
  <Company>www.personalfin.it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leasing auto excel xls 2024</dc:title>
  <dc:subject>calcolo rata leasing auto excel</dc:subject>
  <dc:creator>Personalfin.it</dc:creator>
  <cp:keywords>calcolo leasing auto excel; leasing excel; leasing xls</cp:keywords>
  <dc:description>Foglio di calcolo leasing auto excel by PersonalFin.it 2024</dc:description>
  <cp:lastModifiedBy>Rodolfo</cp:lastModifiedBy>
  <dcterms:created xsi:type="dcterms:W3CDTF">2019-06-19T09:28:20Z</dcterms:created>
  <dcterms:modified xsi:type="dcterms:W3CDTF">2024-01-01T09:06:40Z</dcterms:modified>
  <cp:category>calcolo leasing auto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leasing auto excel">
    <vt:lpwstr>calcolo leasing auto excel</vt:lpwstr>
  </property>
</Properties>
</file>